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btorg.sharepoint.com/sites/RADDepartment/Shared Documents/General/Indexing/Delayed Indexing/Communications 2025/PDE Templates/PT earnings/"/>
    </mc:Choice>
  </mc:AlternateContent>
  <xr:revisionPtr revIDLastSave="635" documentId="8_{D2C353D2-F98C-4566-A295-0EDB0E5341F7}" xr6:coauthVersionLast="47" xr6:coauthVersionMax="47" xr10:uidLastSave="{0E4AEE3E-6418-4DA6-A5AF-86ED70714EDB}"/>
  <bookViews>
    <workbookView xWindow="-108" yWindow="-108" windowWidth="23256" windowHeight="14016" xr2:uid="{357A44D8-9E28-4347-AE9F-5FF1E22B1D9F}"/>
  </bookViews>
  <sheets>
    <sheet name="EE worked more than 12 months" sheetId="1" r:id="rId1"/>
    <sheet name="# of months calculator" sheetId="3" state="hidden" r:id="rId2"/>
  </sheets>
  <definedNames>
    <definedName name="_xlnm.Print_Area" localSheetId="0">'EE worked more than 12 months'!$A$1:$P$57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5" i="1" l="1"/>
  <c r="O24" i="1"/>
  <c r="K19" i="1"/>
  <c r="C7" i="3" s="1"/>
  <c r="D9" i="3" s="1"/>
  <c r="N43" i="1" l="1"/>
  <c r="M45" i="1"/>
  <c r="C5" i="3"/>
  <c r="B9" i="3" s="1"/>
  <c r="A11" i="3" l="1"/>
  <c r="C8" i="3" s="1"/>
  <c r="B11" i="3" s="1"/>
  <c r="D11" i="3" s="1"/>
  <c r="O22" i="1" s="1"/>
  <c r="N44" i="1" s="1"/>
  <c r="N45" i="1" s="1"/>
  <c r="O20" i="1" l="1"/>
</calcChain>
</file>

<file path=xl/sharedStrings.xml><?xml version="1.0" encoding="utf-8"?>
<sst xmlns="http://schemas.openxmlformats.org/spreadsheetml/2006/main" count="72" uniqueCount="63">
  <si>
    <r>
      <t>Joint Community Benefits Trust (JCBT) Policy #59234</t>
    </r>
    <r>
      <rPr>
        <sz val="9"/>
        <color rgb="FF000000"/>
        <rFont val="Calibri"/>
        <family val="2"/>
      </rPr>
      <t xml:space="preserve"> </t>
    </r>
  </si>
  <si>
    <r>
      <t>Joint Facilities Benefits Trust (JFBT) Policy #59233</t>
    </r>
    <r>
      <rPr>
        <sz val="9"/>
        <color rgb="FF000000"/>
        <rFont val="Calibri"/>
        <family val="2"/>
      </rPr>
      <t xml:space="preserve"> </t>
    </r>
  </si>
  <si>
    <r>
      <t>Joint Health Science Benefits Trust (JHSBT) Policy #59232</t>
    </r>
    <r>
      <rPr>
        <sz val="9"/>
        <color rgb="FF000000"/>
        <rFont val="Calibri"/>
        <family val="2"/>
      </rPr>
      <t xml:space="preserve"> </t>
    </r>
  </si>
  <si>
    <t xml:space="preserve">CLAIM FOR LONG TERM DISABILITY BENEFITS </t>
  </si>
  <si>
    <r>
      <t>TO BE COMPLETED</t>
    </r>
    <r>
      <rPr>
        <b/>
        <sz val="12"/>
        <color rgb="FF000000"/>
        <rFont val="Calibri"/>
        <family val="2"/>
      </rPr>
      <t xml:space="preserve"> </t>
    </r>
  </si>
  <si>
    <t xml:space="preserve">CALCULATION OF PART-TIME EARNINGS </t>
  </si>
  <si>
    <r>
      <t>BY THE EMPLOYER</t>
    </r>
    <r>
      <rPr>
        <b/>
        <sz val="12"/>
        <color rgb="FF000000"/>
        <rFont val="Calibri"/>
        <family val="2"/>
      </rPr>
      <t xml:space="preserve"> </t>
    </r>
  </si>
  <si>
    <t xml:space="preserve">Note: This form is also to be used for full-time community health workers (and employees scheduled in a manner similar to full-time community health workers) under Article 15 of the Community Agreement.   </t>
  </si>
  <si>
    <t xml:space="preserve">Attach a copy of the back-up documentation that was used to prepare this form. </t>
  </si>
  <si>
    <t xml:space="preserve">Employee </t>
  </si>
  <si>
    <t xml:space="preserve">HBT Benefits ID No. (BID) </t>
  </si>
  <si>
    <t xml:space="preserve">Date of Disability: </t>
  </si>
  <si>
    <t xml:space="preserve">Day </t>
  </si>
  <si>
    <t xml:space="preserve">If "No", indicate date regular employment commenced: </t>
  </si>
  <si>
    <r>
      <t>Hourly rate of pay at date of disability</t>
    </r>
    <r>
      <rPr>
        <sz val="9"/>
        <color rgb="FF000000"/>
        <rFont val="Calibri"/>
        <family val="2"/>
      </rPr>
      <t xml:space="preserve"> (to 5 decimal points): </t>
    </r>
  </si>
  <si>
    <t xml:space="preserve">Attach a screen print of the employee’s compensation rate table or a copy of the employee’s pay statement for the period in which the date of disability occurred. </t>
  </si>
  <si>
    <t xml:space="preserve">Effective date of pay rate: </t>
  </si>
  <si>
    <r>
      <t>Calculation of average monthly hours of work in 12 month period prior to date of disability:</t>
    </r>
    <r>
      <rPr>
        <sz val="9"/>
        <color rgb="FF000000"/>
        <rFont val="Calibri"/>
        <family val="2"/>
      </rPr>
      <t xml:space="preserve"> </t>
    </r>
  </si>
  <si>
    <t xml:space="preserve">Hours worked in 12 month period while a regular employee: </t>
  </si>
  <si>
    <t xml:space="preserve">Include extra and casual hours while a regular part-time employee; exclude overtime; </t>
  </si>
  <si>
    <t xml:space="preserve">include any hours worked as a regular full-time employee. </t>
  </si>
  <si>
    <t xml:space="preserve">Hours paid but not worked: </t>
  </si>
  <si>
    <r>
      <t>Vacation and statutory holidays (convert % paid to hours); paid sick leave; paid leave.</t>
    </r>
    <r>
      <rPr>
        <sz val="8.5"/>
        <color rgb="FF000000"/>
        <rFont val="Calibri"/>
        <family val="2"/>
      </rPr>
      <t xml:space="preserve"> </t>
    </r>
  </si>
  <si>
    <t xml:space="preserve">Hours scheduled to be worked but taken as unpaid LOA: </t>
  </si>
  <si>
    <r>
      <t>* If the employee has been employed for less than 12 months prior to the date of disability, divide (E) by the actual number of months the employee was employed and</t>
    </r>
    <r>
      <rPr>
        <i/>
        <sz val="8.5"/>
        <color rgb="FFC00000"/>
        <rFont val="Calibri"/>
        <family val="2"/>
      </rPr>
      <t xml:space="preserve"> </t>
    </r>
    <r>
      <rPr>
        <i/>
        <sz val="8.5"/>
        <color rgb="FF000000"/>
        <rFont val="Calibri"/>
        <family val="2"/>
      </rPr>
      <t>provide details on date of employment and effective date of LTD coverage so that Canada Life can adjust the benefit calculation:</t>
    </r>
  </si>
  <si>
    <t>Email:</t>
  </si>
  <si>
    <t xml:space="preserve">Signed by: </t>
  </si>
  <si>
    <t>Employer:</t>
  </si>
  <si>
    <t>Was claimant a regular employee for the entire 12 month period prior to date of disability?</t>
  </si>
  <si>
    <t>Include isolation allowance; exclude shift differential and qualification differential.</t>
  </si>
  <si>
    <t>(A)</t>
  </si>
  <si>
    <t>$</t>
  </si>
  <si>
    <t>Healthcare Benefit Trust (HBT) Policy #51337</t>
  </si>
  <si>
    <t>(B)</t>
  </si>
  <si>
    <t>(C)</t>
  </si>
  <si>
    <t>+</t>
  </si>
  <si>
    <t>Month</t>
  </si>
  <si>
    <t>Year</t>
  </si>
  <si>
    <t>(D)</t>
  </si>
  <si>
    <t>=</t>
  </si>
  <si>
    <t>Total hours of work in 12 month period (to 2 decimal points):</t>
  </si>
  <si>
    <t>(E)</t>
  </si>
  <si>
    <t>(F)</t>
  </si>
  <si>
    <t>(G)</t>
  </si>
  <si>
    <t>Average monthly hours of work in 12 month period prior to date of disability:</t>
  </si>
  <si>
    <t>(E) divided by 12*</t>
  </si>
  <si>
    <t xml:space="preserve">Basic monthly part-time earnings on which LTD benefit is to be calculated: </t>
  </si>
  <si>
    <t>(A) X (F)</t>
  </si>
  <si>
    <t xml:space="preserve">Prepared by: </t>
  </si>
  <si>
    <t xml:space="preserve">Phone #: </t>
  </si>
  <si>
    <t>(PRINT NAME)</t>
  </si>
  <si>
    <t>Date:</t>
  </si>
  <si>
    <t>BA\BA\FORMS\LTD CLM PKGS\HC_PROV\CPE_HC_PROV_F009</t>
  </si>
  <si>
    <t>Rev. 06-2021</t>
  </si>
  <si>
    <t>Page 1 of 1</t>
  </si>
  <si>
    <t>Total</t>
  </si>
  <si>
    <r>
      <t xml:space="preserve">If EE was a regular employee for less than 12 months before their date of disability, then the number of months is calculated from the date their regular employment commenced to the </t>
    </r>
    <r>
      <rPr>
        <b/>
        <sz val="11"/>
        <color theme="1"/>
        <rFont val="Aptos Narrow"/>
        <family val="2"/>
        <scheme val="minor"/>
      </rPr>
      <t>day before</t>
    </r>
    <r>
      <rPr>
        <sz val="11"/>
        <color theme="1"/>
        <rFont val="Aptos Narrow"/>
        <family val="2"/>
        <scheme val="minor"/>
      </rPr>
      <t xml:space="preserve"> the date of disability.</t>
    </r>
  </si>
  <si>
    <t>Employment commenced date:</t>
  </si>
  <si>
    <t>Date of disability:</t>
  </si>
  <si>
    <t xml:space="preserve"># of months from </t>
  </si>
  <si>
    <t>to</t>
  </si>
  <si>
    <t># of months</t>
  </si>
  <si>
    <t># of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</si>
</sst>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mmmm\ dd\,\ yyyy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.5"/>
      <color rgb="FF000000"/>
      <name val="Calibri"/>
      <family val="2"/>
    </font>
    <font>
      <sz val="9"/>
      <color rgb="FF000000"/>
      <name val="Calibri"/>
      <family val="2"/>
    </font>
    <font>
      <b/>
      <sz val="12"/>
      <color rgb="FF000000"/>
      <name val="Calibri"/>
      <family val="2"/>
    </font>
    <font>
      <b/>
      <i/>
      <sz val="10"/>
      <color rgb="FF000000"/>
      <name val="Calibri"/>
      <family val="2"/>
    </font>
    <font>
      <i/>
      <sz val="9"/>
      <color rgb="FF000000"/>
      <name val="Calibri"/>
      <family val="2"/>
    </font>
    <font>
      <b/>
      <sz val="9"/>
      <color rgb="FF000000"/>
      <name val="Calibri"/>
      <family val="2"/>
    </font>
    <font>
      <sz val="7"/>
      <color rgb="FF000000"/>
      <name val="Calibri"/>
      <family val="2"/>
    </font>
    <font>
      <sz val="5.5"/>
      <color rgb="FF000000"/>
      <name val="Calibri"/>
      <family val="2"/>
    </font>
    <font>
      <i/>
      <sz val="8.5"/>
      <color rgb="FF000000"/>
      <name val="Calibri"/>
      <family val="2"/>
    </font>
    <font>
      <b/>
      <sz val="8.5"/>
      <color rgb="FF000000"/>
      <name val="Calibri"/>
      <family val="2"/>
    </font>
    <font>
      <i/>
      <sz val="8.5"/>
      <color rgb="FFC00000"/>
      <name val="Calibri"/>
      <family val="2"/>
    </font>
    <font>
      <sz val="8"/>
      <color rgb="FF000000"/>
      <name val="Calibri"/>
      <family val="2"/>
    </font>
    <font>
      <sz val="7"/>
      <color theme="1"/>
      <name val="Calibri"/>
      <family val="2"/>
    </font>
    <font>
      <sz val="11"/>
      <color rgb="FF000000"/>
      <name val="Aptos Narrow"/>
      <family val="2"/>
      <scheme val="minor"/>
    </font>
    <font>
      <sz val="8"/>
      <color rgb="FF000000"/>
      <name val="Segoe UI"/>
      <family val="2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7"/>
      <color rgb="FFFF0000"/>
      <name val="Calibri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79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right" vertical="center"/>
    </xf>
    <xf numFmtId="0" fontId="0" fillId="2" borderId="0" xfId="0" applyFill="1" applyAlignment="1">
      <alignment horizontal="left" indent="1"/>
    </xf>
    <xf numFmtId="0" fontId="2" fillId="2" borderId="0" xfId="0" applyFont="1" applyFill="1" applyAlignment="1">
      <alignment horizontal="right" vertical="center" indent="3"/>
    </xf>
    <xf numFmtId="0" fontId="0" fillId="2" borderId="4" xfId="0" applyFill="1" applyBorder="1"/>
    <xf numFmtId="0" fontId="0" fillId="2" borderId="1" xfId="0" applyFill="1" applyBorder="1"/>
    <xf numFmtId="0" fontId="0" fillId="2" borderId="2" xfId="0" applyFill="1" applyBorder="1"/>
    <xf numFmtId="0" fontId="4" fillId="2" borderId="1" xfId="0" applyFont="1" applyFill="1" applyBorder="1" applyAlignment="1">
      <alignment horizontal="left" indent="2"/>
    </xf>
    <xf numFmtId="0" fontId="5" fillId="2" borderId="0" xfId="0" applyFont="1" applyFill="1" applyAlignment="1">
      <alignment horizontal="right"/>
    </xf>
    <xf numFmtId="0" fontId="5" fillId="2" borderId="2" xfId="0" applyFont="1" applyFill="1" applyBorder="1" applyAlignment="1">
      <alignment horizontal="right" indent="2"/>
    </xf>
    <xf numFmtId="0" fontId="0" fillId="2" borderId="3" xfId="0" applyFill="1" applyBorder="1"/>
    <xf numFmtId="0" fontId="0" fillId="2" borderId="5" xfId="0" applyFill="1" applyBorder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7" fillId="2" borderId="0" xfId="0" applyFont="1" applyFill="1" applyAlignment="1">
      <alignment horizontal="left" indent="2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3" fillId="2" borderId="0" xfId="0" applyFont="1" applyFill="1"/>
    <xf numFmtId="0" fontId="3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left"/>
    </xf>
    <xf numFmtId="0" fontId="2" fillId="2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 indent="2"/>
    </xf>
    <xf numFmtId="0" fontId="10" fillId="2" borderId="0" xfId="0" applyFont="1" applyFill="1" applyAlignment="1">
      <alignment horizontal="left" indent="5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/>
    </xf>
    <xf numFmtId="0" fontId="10" fillId="2" borderId="0" xfId="0" applyFont="1" applyFill="1" applyAlignment="1">
      <alignment horizontal="left" indent="6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horizontal="right" indent="1"/>
    </xf>
    <xf numFmtId="0" fontId="11" fillId="2" borderId="0" xfId="0" applyFont="1" applyFill="1"/>
    <xf numFmtId="0" fontId="11" fillId="2" borderId="0" xfId="0" applyFont="1" applyFill="1" applyAlignment="1">
      <alignment horizontal="right" indent="1"/>
    </xf>
    <xf numFmtId="0" fontId="13" fillId="2" borderId="0" xfId="0" applyFont="1" applyFill="1"/>
    <xf numFmtId="0" fontId="13" fillId="2" borderId="0" xfId="0" applyFont="1" applyFill="1" applyAlignment="1">
      <alignment horizontal="right"/>
    </xf>
    <xf numFmtId="0" fontId="0" fillId="2" borderId="6" xfId="0" applyFill="1" applyBorder="1"/>
    <xf numFmtId="0" fontId="9" fillId="2" borderId="0" xfId="0" applyFont="1" applyFill="1" applyAlignment="1">
      <alignment vertical="top"/>
    </xf>
    <xf numFmtId="0" fontId="8" fillId="2" borderId="9" xfId="0" applyFont="1" applyFill="1" applyBorder="1" applyAlignment="1">
      <alignment vertical="top"/>
    </xf>
    <xf numFmtId="0" fontId="9" fillId="2" borderId="9" xfId="0" applyFont="1" applyFill="1" applyBorder="1" applyAlignment="1">
      <alignment horizontal="center" vertical="top"/>
    </xf>
    <xf numFmtId="0" fontId="9" fillId="2" borderId="9" xfId="0" applyFont="1" applyFill="1" applyBorder="1" applyAlignment="1">
      <alignment vertical="top"/>
    </xf>
    <xf numFmtId="0" fontId="9" fillId="2" borderId="0" xfId="0" applyFont="1" applyFill="1" applyAlignment="1">
      <alignment horizontal="right" vertical="top"/>
    </xf>
    <xf numFmtId="164" fontId="0" fillId="2" borderId="0" xfId="0" applyNumberFormat="1" applyFill="1"/>
    <xf numFmtId="164" fontId="0" fillId="2" borderId="0" xfId="0" applyNumberFormat="1" applyFill="1" applyAlignment="1">
      <alignment horizontal="left"/>
    </xf>
    <xf numFmtId="0" fontId="17" fillId="2" borderId="11" xfId="0" applyFon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14" fontId="0" fillId="2" borderId="0" xfId="0" applyNumberFormat="1" applyFill="1"/>
    <xf numFmtId="2" fontId="0" fillId="4" borderId="12" xfId="0" applyNumberFormat="1" applyFill="1" applyBorder="1" applyAlignment="1">
      <alignment horizontal="centerContinuous"/>
    </xf>
    <xf numFmtId="2" fontId="0" fillId="4" borderId="13" xfId="0" applyNumberFormat="1" applyFill="1" applyBorder="1" applyAlignment="1">
      <alignment horizontal="centerContinuous"/>
    </xf>
    <xf numFmtId="14" fontId="18" fillId="2" borderId="0" xfId="0" applyNumberFormat="1" applyFont="1" applyFill="1"/>
    <xf numFmtId="0" fontId="18" fillId="2" borderId="0" xfId="0" applyFont="1" applyFill="1"/>
    <xf numFmtId="0" fontId="20" fillId="2" borderId="9" xfId="2" applyFill="1" applyBorder="1" applyAlignment="1" applyProtection="1">
      <alignment horizontal="center"/>
    </xf>
    <xf numFmtId="0" fontId="0" fillId="2" borderId="9" xfId="0" applyFill="1" applyBorder="1" applyAlignment="1">
      <alignment horizontal="center"/>
    </xf>
    <xf numFmtId="14" fontId="18" fillId="2" borderId="0" xfId="0" applyNumberFormat="1" applyFont="1" applyFill="1" applyAlignment="1">
      <alignment horizontal="center" wrapText="1"/>
    </xf>
    <xf numFmtId="2" fontId="0" fillId="2" borderId="12" xfId="0" applyNumberFormat="1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8" fillId="2" borderId="9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43" fontId="0" fillId="3" borderId="6" xfId="1" applyFont="1" applyFill="1" applyBorder="1" applyAlignment="1" applyProtection="1">
      <alignment horizontal="center" vertical="center"/>
      <protection locked="0"/>
    </xf>
    <xf numFmtId="43" fontId="0" fillId="2" borderId="10" xfId="1" applyFont="1" applyFill="1" applyBorder="1" applyAlignment="1" applyProtection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164" fontId="0" fillId="2" borderId="6" xfId="0" applyNumberFormat="1" applyFill="1" applyBorder="1" applyAlignment="1">
      <alignment horizontal="center"/>
    </xf>
    <xf numFmtId="0" fontId="20" fillId="3" borderId="6" xfId="2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10" fillId="2" borderId="0" xfId="0" applyFont="1" applyFill="1" applyAlignment="1">
      <alignment horizontal="left" vertical="top" wrapText="1"/>
    </xf>
    <xf numFmtId="0" fontId="0" fillId="3" borderId="0" xfId="0" applyFill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3" fillId="2" borderId="0" xfId="0" applyFont="1" applyFill="1" applyAlignment="1">
      <alignment horizontal="left" vertical="center" wrapText="1"/>
    </xf>
    <xf numFmtId="0" fontId="0" fillId="3" borderId="6" xfId="0" applyFill="1" applyBorder="1" applyAlignment="1" applyProtection="1">
      <alignment horizontal="left"/>
      <protection locked="0"/>
    </xf>
    <xf numFmtId="0" fontId="6" fillId="2" borderId="0" xfId="0" applyFont="1" applyFill="1" applyAlignment="1">
      <alignment horizontal="left" vertical="center" wrapText="1"/>
    </xf>
    <xf numFmtId="2" fontId="15" fillId="3" borderId="8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left" vertical="center" wrapText="1"/>
    </xf>
    <xf numFmtId="164" fontId="0" fillId="3" borderId="6" xfId="0" applyNumberFormat="1" applyFill="1" applyBorder="1" applyAlignment="1" applyProtection="1">
      <alignment horizontal="center"/>
      <protection locked="0"/>
    </xf>
    <xf numFmtId="164" fontId="18" fillId="2" borderId="0" xfId="0" applyNumberFormat="1" applyFont="1" applyFill="1" applyAlignment="1" applyProtection="1">
      <alignment horizontal="center"/>
      <protection locked="0"/>
    </xf>
    <xf numFmtId="0" fontId="17" fillId="2" borderId="12" xfId="0" applyFont="1" applyFill="1" applyBorder="1" applyAlignment="1">
      <alignment horizontal="center"/>
    </xf>
    <xf numFmtId="0" fontId="17" fillId="2" borderId="13" xfId="0" applyFont="1" applyFill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fmlaLink="'# of months calculator'!$F$5" lockText="1" noThreeD="1"/>
</file>

<file path=xl/ctrlProps/ctrlProp6.xml><?xml version="1.0" encoding="utf-8"?>
<formControlPr xmlns="http://schemas.microsoft.com/office/spreadsheetml/2009/9/main" objectType="CheckBox" checked="Checked" fmlaLink="'# of months calculator'!$G$5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144341</xdr:colOff>
      <xdr:row>0</xdr:row>
      <xdr:rowOff>1</xdr:rowOff>
    </xdr:from>
    <xdr:to>
      <xdr:col>5</xdr:col>
      <xdr:colOff>359020</xdr:colOff>
      <xdr:row>5</xdr:row>
      <xdr:rowOff>15690</xdr:rowOff>
    </xdr:to>
    <xdr:grpSp>
      <xdr:nvGrpSpPr>
        <xdr:cNvPr id="102" name="Group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GrpSpPr/>
      </xdr:nvGrpSpPr>
      <xdr:grpSpPr>
        <a:xfrm>
          <a:off x="451046" y="1"/>
          <a:ext cx="2361907" cy="711161"/>
          <a:chOff x="0" y="0"/>
          <a:chExt cx="2352675" cy="796290"/>
        </a:xfrm>
      </xdr:grpSpPr>
      <xdr:pic>
        <xdr:nvPicPr>
          <xdr:cNvPr id="103" name="Picture 102">
            <a:extLst>
              <a:ext uri="{FF2B5EF4-FFF2-40B4-BE49-F238E27FC236}">
                <a16:creationId xmlns:a16="http://schemas.microsoft.com/office/drawing/2014/main" id="{00000000-0008-0000-0000-00006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06780" y="0"/>
            <a:ext cx="1445895" cy="796290"/>
          </a:xfrm>
          <a:prstGeom prst="rect">
            <a:avLst/>
          </a:prstGeom>
        </xdr:spPr>
      </xdr:pic>
      <xdr:pic>
        <xdr:nvPicPr>
          <xdr:cNvPr id="104" name="Picture 103">
            <a:extLst>
              <a:ext uri="{FF2B5EF4-FFF2-40B4-BE49-F238E27FC236}">
                <a16:creationId xmlns:a16="http://schemas.microsoft.com/office/drawing/2014/main" id="{00000000-0008-0000-0000-000068000000}"/>
              </a:ext>
            </a:extLst>
          </xdr:cNvPr>
          <xdr:cNvPicPr/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0" y="194310"/>
            <a:ext cx="822960" cy="563880"/>
          </a:xfrm>
          <a:prstGeom prst="rect">
            <a:avLst/>
          </a:prstGeom>
        </xdr:spPr>
      </xdr:pic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18181</xdr:colOff>
          <xdr:row>0</xdr:row>
          <xdr:rowOff>81329</xdr:rowOff>
        </xdr:from>
        <xdr:to>
          <xdr:col>16</xdr:col>
          <xdr:colOff>543522</xdr:colOff>
          <xdr:row>5</xdr:row>
          <xdr:rowOff>19782</xdr:rowOff>
        </xdr:to>
        <xdr:grpSp>
          <xdr:nvGrpSpPr>
            <xdr:cNvPr id="118" name="Group 117">
              <a:extLst>
                <a:ext uri="{FF2B5EF4-FFF2-40B4-BE49-F238E27FC236}">
                  <a16:creationId xmlns:a16="http://schemas.microsoft.com/office/drawing/2014/main" id="{00000000-0008-0000-0000-000076000000}"/>
                </a:ext>
              </a:extLst>
            </xdr:cNvPr>
            <xdr:cNvGrpSpPr/>
          </xdr:nvGrpSpPr>
          <xdr:grpSpPr>
            <a:xfrm>
              <a:off x="6340729" y="79424"/>
              <a:ext cx="742365" cy="635830"/>
              <a:chOff x="4493610" y="157532"/>
              <a:chExt cx="913667" cy="668216"/>
            </a:xfrm>
          </xdr:grpSpPr>
          <xdr:sp macro="" textlink="">
            <xdr:nvSpPr>
              <xdr:cNvPr id="1134" name="Check Box 110" hidden="1">
                <a:extLst>
                  <a:ext uri="{63B3BB69-23CF-44E3-9099-C40C66FF867C}">
                    <a14:compatExt spid="_x0000_s1134"/>
                  </a:ext>
                  <a:ext uri="{FF2B5EF4-FFF2-40B4-BE49-F238E27FC236}">
                    <a16:creationId xmlns:a16="http://schemas.microsoft.com/office/drawing/2014/main" id="{00000000-0008-0000-0000-00006E040000}"/>
                  </a:ext>
                </a:extLst>
              </xdr:cNvPr>
              <xdr:cNvSpPr/>
            </xdr:nvSpPr>
            <xdr:spPr bwMode="auto">
              <a:xfrm>
                <a:off x="4493610" y="157532"/>
                <a:ext cx="913667" cy="20881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35" name="Check Box 111" hidden="1">
                <a:extLst>
                  <a:ext uri="{63B3BB69-23CF-44E3-9099-C40C66FF867C}">
                    <a14:compatExt spid="_x0000_s1135"/>
                  </a:ext>
                  <a:ext uri="{FF2B5EF4-FFF2-40B4-BE49-F238E27FC236}">
                    <a16:creationId xmlns:a16="http://schemas.microsoft.com/office/drawing/2014/main" id="{00000000-0008-0000-0000-00006F040000}"/>
                  </a:ext>
                </a:extLst>
              </xdr:cNvPr>
              <xdr:cNvSpPr/>
            </xdr:nvSpPr>
            <xdr:spPr bwMode="auto">
              <a:xfrm>
                <a:off x="4494335" y="306998"/>
                <a:ext cx="876300" cy="21101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36" name="Check Box 112" hidden="1">
                <a:extLst>
                  <a:ext uri="{63B3BB69-23CF-44E3-9099-C40C66FF867C}">
                    <a14:compatExt spid="_x0000_s1136"/>
                  </a:ext>
                  <a:ext uri="{FF2B5EF4-FFF2-40B4-BE49-F238E27FC236}">
                    <a16:creationId xmlns:a16="http://schemas.microsoft.com/office/drawing/2014/main" id="{00000000-0008-0000-0000-000070040000}"/>
                  </a:ext>
                </a:extLst>
              </xdr:cNvPr>
              <xdr:cNvSpPr/>
            </xdr:nvSpPr>
            <xdr:spPr bwMode="auto">
              <a:xfrm>
                <a:off x="4494335" y="460863"/>
                <a:ext cx="876300" cy="21101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37" name="Check Box 113" hidden="1">
                <a:extLst>
                  <a:ext uri="{63B3BB69-23CF-44E3-9099-C40C66FF867C}">
                    <a14:compatExt spid="_x0000_s1137"/>
                  </a:ext>
                  <a:ext uri="{FF2B5EF4-FFF2-40B4-BE49-F238E27FC236}">
                    <a16:creationId xmlns:a16="http://schemas.microsoft.com/office/drawing/2014/main" id="{00000000-0008-0000-0000-000071040000}"/>
                  </a:ext>
                </a:extLst>
              </xdr:cNvPr>
              <xdr:cNvSpPr/>
            </xdr:nvSpPr>
            <xdr:spPr bwMode="auto">
              <a:xfrm>
                <a:off x="4494335" y="614730"/>
                <a:ext cx="876300" cy="21101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352425</xdr:colOff>
          <xdr:row>20</xdr:row>
          <xdr:rowOff>190500</xdr:rowOff>
        </xdr:from>
        <xdr:to>
          <xdr:col>12</xdr:col>
          <xdr:colOff>238125</xdr:colOff>
          <xdr:row>22</xdr:row>
          <xdr:rowOff>28575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352425</xdr:colOff>
          <xdr:row>21</xdr:row>
          <xdr:rowOff>0</xdr:rowOff>
        </xdr:from>
        <xdr:to>
          <xdr:col>12</xdr:col>
          <xdr:colOff>371475</xdr:colOff>
          <xdr:row>22</xdr:row>
          <xdr:rowOff>28575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5CCA5-15A3-4E3F-A527-E95DF0EB2381}">
  <dimension ref="B1:R57"/>
  <sheetViews>
    <sheetView tabSelected="1" topLeftCell="A10" zoomScale="130" zoomScaleNormal="130" workbookViewId="0">
      <selection activeCell="C15" sqref="C15:H15"/>
    </sheetView>
  </sheetViews>
  <sheetFormatPr defaultRowHeight="15" x14ac:dyDescent="0.25"/>
  <cols>
    <col min="1" max="1" width="4.5703125" style="1" customWidth="1"/>
    <col min="2" max="2" width="11.42578125" style="1" customWidth="1"/>
    <col min="3" max="3" width="9.140625" style="1"/>
    <col min="4" max="15" width="5.85546875" style="1" customWidth="1"/>
    <col min="16" max="16" width="3.28515625" style="1" customWidth="1"/>
    <col min="17" max="16384" width="9.140625" style="1"/>
  </cols>
  <sheetData>
    <row r="1" spans="2:16" ht="6.75" customHeight="1" x14ac:dyDescent="0.25"/>
    <row r="2" spans="2:16" ht="12" customHeight="1" x14ac:dyDescent="0.25">
      <c r="K2" s="2"/>
      <c r="O2" s="3"/>
      <c r="P2" s="4" t="s">
        <v>32</v>
      </c>
    </row>
    <row r="3" spans="2:16" ht="12" customHeight="1" x14ac:dyDescent="0.25">
      <c r="K3" s="2"/>
      <c r="O3" s="3"/>
      <c r="P3" s="4" t="s">
        <v>0</v>
      </c>
    </row>
    <row r="4" spans="2:16" ht="12" customHeight="1" x14ac:dyDescent="0.25">
      <c r="K4" s="2"/>
      <c r="O4" s="3"/>
      <c r="P4" s="4" t="s">
        <v>1</v>
      </c>
    </row>
    <row r="5" spans="2:16" ht="12" customHeight="1" x14ac:dyDescent="0.25">
      <c r="K5" s="2"/>
      <c r="O5" s="3"/>
      <c r="P5" s="4" t="s">
        <v>2</v>
      </c>
    </row>
    <row r="6" spans="2:16" ht="18" customHeight="1" thickBot="1" x14ac:dyDescent="0.3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2:16" ht="9" customHeight="1" x14ac:dyDescent="0.25">
      <c r="B7" s="6"/>
      <c r="P7" s="7"/>
    </row>
    <row r="8" spans="2:16" ht="15.75" x14ac:dyDescent="0.25">
      <c r="B8" s="8" t="s">
        <v>3</v>
      </c>
      <c r="K8" s="9"/>
      <c r="P8" s="10" t="s">
        <v>4</v>
      </c>
    </row>
    <row r="9" spans="2:16" ht="15.75" x14ac:dyDescent="0.25">
      <c r="B9" s="8" t="s">
        <v>5</v>
      </c>
      <c r="K9" s="9"/>
      <c r="P9" s="10" t="s">
        <v>6</v>
      </c>
    </row>
    <row r="10" spans="2:16" ht="9" customHeight="1" thickBot="1" x14ac:dyDescent="0.3">
      <c r="B10" s="11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12"/>
    </row>
    <row r="11" spans="2:16" ht="27" customHeight="1" x14ac:dyDescent="0.25">
      <c r="B11" s="70" t="s">
        <v>7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</row>
    <row r="12" spans="2:16" ht="17.25" customHeight="1" x14ac:dyDescent="0.25"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</row>
    <row r="13" spans="2:16" ht="9" customHeight="1" x14ac:dyDescent="0.25"/>
    <row r="14" spans="2:16" x14ac:dyDescent="0.25">
      <c r="B14" s="13" t="s">
        <v>8</v>
      </c>
    </row>
    <row r="15" spans="2:16" x14ac:dyDescent="0.25">
      <c r="B15" s="14" t="s">
        <v>9</v>
      </c>
      <c r="C15" s="71"/>
      <c r="D15" s="71"/>
      <c r="E15" s="71"/>
      <c r="F15" s="71"/>
      <c r="G15" s="71"/>
      <c r="H15" s="71"/>
      <c r="I15" s="15" t="s">
        <v>10</v>
      </c>
      <c r="M15" s="71"/>
      <c r="N15" s="71"/>
      <c r="O15" s="71"/>
      <c r="P15" s="71"/>
    </row>
    <row r="16" spans="2:16" ht="9" customHeight="1" x14ac:dyDescent="0.25"/>
    <row r="17" spans="2:18" x14ac:dyDescent="0.25">
      <c r="B17" s="14" t="s">
        <v>27</v>
      </c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</row>
    <row r="18" spans="2:18" ht="9" customHeight="1" x14ac:dyDescent="0.25"/>
    <row r="19" spans="2:18" x14ac:dyDescent="0.25">
      <c r="B19" s="16" t="s">
        <v>11</v>
      </c>
      <c r="D19" s="69"/>
      <c r="E19" s="69"/>
      <c r="F19" s="69"/>
      <c r="G19" s="69"/>
      <c r="H19" s="69"/>
      <c r="I19" s="69"/>
      <c r="K19" s="51" t="e">
        <f>DATE(H19,F19,D19)</f>
        <v>#NUM!</v>
      </c>
    </row>
    <row r="20" spans="2:18" ht="9" customHeight="1" x14ac:dyDescent="0.25">
      <c r="D20" s="58" t="s">
        <v>12</v>
      </c>
      <c r="E20" s="58"/>
      <c r="F20" s="58" t="s">
        <v>36</v>
      </c>
      <c r="G20" s="58"/>
      <c r="H20" s="58" t="s">
        <v>37</v>
      </c>
      <c r="I20" s="58"/>
      <c r="J20" s="17"/>
      <c r="K20" s="17"/>
      <c r="L20" s="17"/>
      <c r="O20" s="59" t="e">
        <f>IF(O22&gt;12,"Check Dates","")</f>
        <v>#NUM!</v>
      </c>
      <c r="P20" s="59"/>
    </row>
    <row r="21" spans="2:18" ht="9" customHeight="1" x14ac:dyDescent="0.25">
      <c r="O21" s="60"/>
      <c r="P21" s="60"/>
    </row>
    <row r="22" spans="2:18" x14ac:dyDescent="0.25">
      <c r="B22" s="18" t="s">
        <v>28</v>
      </c>
      <c r="L22" s="52" t="b">
        <v>1</v>
      </c>
      <c r="M22" s="52" t="b">
        <v>0</v>
      </c>
      <c r="O22" s="56" t="e">
        <f>IF(AND('# of months calculator'!F5=FALSE,'# of months calculator'!G5=FALSE),"",IF('# of months calculator'!F5,12,'# of months calculator'!D11))</f>
        <v>#NUM!</v>
      </c>
      <c r="P22" s="57"/>
      <c r="R22" s="48"/>
    </row>
    <row r="23" spans="2:18" ht="9" customHeight="1" x14ac:dyDescent="0.25">
      <c r="O23" s="58" t="s">
        <v>61</v>
      </c>
      <c r="P23" s="58"/>
    </row>
    <row r="24" spans="2:18" x14ac:dyDescent="0.25">
      <c r="B24" s="19" t="s">
        <v>13</v>
      </c>
      <c r="H24" s="69"/>
      <c r="I24" s="69"/>
      <c r="J24" s="69"/>
      <c r="K24" s="69"/>
      <c r="L24" s="69"/>
      <c r="M24" s="69"/>
      <c r="O24" s="55" t="e">
        <f>DATE(L24,J24,H24)</f>
        <v>#NUM!</v>
      </c>
      <c r="P24" s="55"/>
    </row>
    <row r="25" spans="2:18" ht="9" customHeight="1" x14ac:dyDescent="0.25">
      <c r="H25" s="58" t="s">
        <v>12</v>
      </c>
      <c r="I25" s="58"/>
      <c r="J25" s="58" t="s">
        <v>36</v>
      </c>
      <c r="K25" s="58"/>
      <c r="L25" s="58" t="s">
        <v>37</v>
      </c>
      <c r="M25" s="58"/>
    </row>
    <row r="26" spans="2:18" ht="9" customHeight="1" x14ac:dyDescent="0.25">
      <c r="H26" s="17"/>
      <c r="I26" s="17"/>
      <c r="J26" s="17"/>
      <c r="K26" s="17"/>
      <c r="L26" s="17"/>
      <c r="M26" s="17"/>
    </row>
    <row r="27" spans="2:18" x14ac:dyDescent="0.25">
      <c r="B27" s="16" t="s">
        <v>14</v>
      </c>
      <c r="M27" s="2"/>
    </row>
    <row r="28" spans="2:18" ht="15.75" thickBot="1" x14ac:dyDescent="0.3">
      <c r="B28" s="20" t="s">
        <v>29</v>
      </c>
      <c r="L28" s="21" t="s">
        <v>31</v>
      </c>
      <c r="M28" s="73"/>
      <c r="N28" s="73"/>
      <c r="O28" s="73"/>
      <c r="P28" s="22" t="s">
        <v>30</v>
      </c>
    </row>
    <row r="29" spans="2:18" ht="9" customHeight="1" thickTop="1" x14ac:dyDescent="0.25"/>
    <row r="30" spans="2:18" ht="11.25" customHeight="1" x14ac:dyDescent="0.25">
      <c r="B30" s="72" t="s">
        <v>15</v>
      </c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</row>
    <row r="31" spans="2:18" ht="11.25" customHeight="1" x14ac:dyDescent="0.25"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</row>
    <row r="32" spans="2:18" ht="9" customHeight="1" x14ac:dyDescent="0.25"/>
    <row r="33" spans="2:16" x14ac:dyDescent="0.25">
      <c r="B33" s="16" t="s">
        <v>16</v>
      </c>
      <c r="E33" s="69"/>
      <c r="F33" s="69"/>
      <c r="G33" s="69"/>
      <c r="H33" s="69"/>
      <c r="I33" s="69"/>
      <c r="J33" s="69"/>
    </row>
    <row r="34" spans="2:16" ht="9" customHeight="1" x14ac:dyDescent="0.25">
      <c r="E34" s="58" t="s">
        <v>12</v>
      </c>
      <c r="F34" s="58"/>
      <c r="G34" s="58" t="s">
        <v>36</v>
      </c>
      <c r="H34" s="58"/>
      <c r="I34" s="58" t="s">
        <v>37</v>
      </c>
      <c r="J34" s="58"/>
    </row>
    <row r="35" spans="2:16" ht="9" customHeight="1" x14ac:dyDescent="0.25">
      <c r="E35" s="17"/>
      <c r="F35" s="17"/>
      <c r="G35" s="17"/>
      <c r="H35" s="17"/>
      <c r="I35" s="17"/>
      <c r="J35" s="17"/>
    </row>
    <row r="36" spans="2:16" x14ac:dyDescent="0.25">
      <c r="B36" s="16" t="s">
        <v>17</v>
      </c>
    </row>
    <row r="37" spans="2:16" ht="12" customHeight="1" x14ac:dyDescent="0.25">
      <c r="B37" s="23" t="s">
        <v>18</v>
      </c>
    </row>
    <row r="38" spans="2:16" ht="12" customHeight="1" x14ac:dyDescent="0.25">
      <c r="B38" s="24" t="s">
        <v>19</v>
      </c>
    </row>
    <row r="39" spans="2:16" ht="12" customHeight="1" x14ac:dyDescent="0.25">
      <c r="B39" s="25" t="s">
        <v>20</v>
      </c>
      <c r="N39" s="61"/>
      <c r="O39" s="61"/>
      <c r="P39" s="22" t="s">
        <v>33</v>
      </c>
    </row>
    <row r="40" spans="2:16" ht="12" customHeight="1" x14ac:dyDescent="0.25">
      <c r="B40" s="23" t="s">
        <v>21</v>
      </c>
      <c r="N40" s="26"/>
      <c r="O40" s="26"/>
      <c r="P40" s="27"/>
    </row>
    <row r="41" spans="2:16" ht="12" customHeight="1" x14ac:dyDescent="0.25">
      <c r="B41" s="28" t="s">
        <v>22</v>
      </c>
      <c r="L41" s="29"/>
      <c r="M41" s="30" t="s">
        <v>35</v>
      </c>
      <c r="N41" s="61"/>
      <c r="O41" s="61"/>
      <c r="P41" s="22" t="s">
        <v>34</v>
      </c>
    </row>
    <row r="42" spans="2:16" ht="12" customHeight="1" x14ac:dyDescent="0.25">
      <c r="B42" s="31" t="s">
        <v>23</v>
      </c>
      <c r="C42" s="31"/>
      <c r="H42" s="31"/>
      <c r="M42" s="30" t="s">
        <v>35</v>
      </c>
      <c r="N42" s="61"/>
      <c r="O42" s="61"/>
      <c r="P42" s="22" t="s">
        <v>38</v>
      </c>
    </row>
    <row r="43" spans="2:16" ht="12" customHeight="1" x14ac:dyDescent="0.25">
      <c r="B43" s="31" t="s">
        <v>40</v>
      </c>
      <c r="M43" s="30" t="s">
        <v>39</v>
      </c>
      <c r="N43" s="62">
        <f>N39+N41+N42</f>
        <v>0</v>
      </c>
      <c r="O43" s="62"/>
      <c r="P43" s="22" t="s">
        <v>41</v>
      </c>
    </row>
    <row r="44" spans="2:16" ht="12" customHeight="1" x14ac:dyDescent="0.25">
      <c r="B44" s="31" t="s">
        <v>44</v>
      </c>
      <c r="L44" s="32" t="s">
        <v>45</v>
      </c>
      <c r="M44" s="30" t="s">
        <v>39</v>
      </c>
      <c r="N44" s="62" t="e">
        <f>IF('# of months calculator'!F5,N43/12,N43/O22)</f>
        <v>#NUM!</v>
      </c>
      <c r="O44" s="62"/>
      <c r="P44" s="22" t="s">
        <v>42</v>
      </c>
    </row>
    <row r="45" spans="2:16" ht="12" customHeight="1" x14ac:dyDescent="0.25">
      <c r="B45" s="33" t="s">
        <v>46</v>
      </c>
      <c r="L45" s="34" t="s">
        <v>47</v>
      </c>
      <c r="M45" s="30" t="str">
        <f>"=        $"</f>
        <v>=        $</v>
      </c>
      <c r="N45" s="62" t="e">
        <f>ROUND(N44*M28,2)</f>
        <v>#NUM!</v>
      </c>
      <c r="O45" s="62"/>
      <c r="P45" s="22" t="s">
        <v>43</v>
      </c>
    </row>
    <row r="46" spans="2:16" ht="8.25" customHeight="1" x14ac:dyDescent="0.25"/>
    <row r="47" spans="2:16" ht="12" customHeight="1" x14ac:dyDescent="0.25">
      <c r="B47" s="67" t="s">
        <v>24</v>
      </c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</row>
    <row r="48" spans="2:16" ht="12" customHeight="1" x14ac:dyDescent="0.25"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</row>
    <row r="49" spans="2:16" x14ac:dyDescent="0.25"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</row>
    <row r="50" spans="2:16" x14ac:dyDescent="0.25">
      <c r="B50" s="35" t="s">
        <v>48</v>
      </c>
      <c r="C50" s="66"/>
      <c r="D50" s="66"/>
      <c r="E50" s="66"/>
      <c r="F50" s="66"/>
      <c r="G50" s="66"/>
      <c r="H50" s="66"/>
      <c r="I50" s="66"/>
      <c r="K50" s="36" t="s">
        <v>49</v>
      </c>
      <c r="L50" s="66"/>
      <c r="M50" s="66"/>
      <c r="N50" s="66"/>
      <c r="O50" s="66"/>
      <c r="P50" s="66"/>
    </row>
    <row r="51" spans="2:16" ht="9" customHeight="1" x14ac:dyDescent="0.25">
      <c r="C51" s="63" t="s">
        <v>50</v>
      </c>
      <c r="D51" s="63"/>
      <c r="E51" s="63"/>
      <c r="F51" s="63"/>
      <c r="G51" s="63"/>
      <c r="H51" s="63"/>
      <c r="I51" s="63"/>
    </row>
    <row r="52" spans="2:16" x14ac:dyDescent="0.25">
      <c r="B52" s="35" t="s">
        <v>25</v>
      </c>
      <c r="C52" s="65"/>
      <c r="D52" s="66"/>
      <c r="E52" s="66"/>
      <c r="F52" s="66"/>
      <c r="G52" s="66"/>
      <c r="H52" s="66"/>
      <c r="I52" s="66"/>
    </row>
    <row r="53" spans="2:16" ht="9" customHeight="1" x14ac:dyDescent="0.25">
      <c r="B53" s="35"/>
      <c r="C53" s="53"/>
      <c r="D53" s="54"/>
      <c r="E53" s="54"/>
      <c r="F53" s="54"/>
      <c r="G53" s="54"/>
      <c r="H53" s="54"/>
      <c r="I53" s="54"/>
    </row>
    <row r="54" spans="2:16" ht="48.75" customHeight="1" x14ac:dyDescent="0.25">
      <c r="B54" s="35"/>
      <c r="C54" s="68"/>
      <c r="D54" s="68"/>
      <c r="E54" s="68"/>
      <c r="F54" s="68"/>
      <c r="G54" s="68"/>
      <c r="H54" s="68"/>
      <c r="I54" s="68"/>
    </row>
    <row r="55" spans="2:16" x14ac:dyDescent="0.25">
      <c r="B55" s="35" t="s">
        <v>26</v>
      </c>
      <c r="C55" s="66"/>
      <c r="D55" s="66"/>
      <c r="E55" s="66"/>
      <c r="F55" s="66"/>
      <c r="G55" s="66"/>
      <c r="H55" s="66"/>
      <c r="I55" s="66"/>
      <c r="K55" s="36" t="s">
        <v>51</v>
      </c>
      <c r="L55" s="64">
        <f ca="1">TODAY()</f>
        <v>45945</v>
      </c>
      <c r="M55" s="64"/>
      <c r="N55" s="64"/>
      <c r="O55" s="64"/>
      <c r="P55" s="64"/>
    </row>
    <row r="56" spans="2:16" ht="20.25" customHeight="1" x14ac:dyDescent="0.25"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</row>
    <row r="57" spans="2:16" ht="9" customHeight="1" x14ac:dyDescent="0.25">
      <c r="B57" s="38" t="s">
        <v>52</v>
      </c>
      <c r="C57" s="39"/>
      <c r="D57" s="39"/>
      <c r="E57" s="39"/>
      <c r="F57" s="39"/>
      <c r="G57" s="39"/>
      <c r="H57" s="40" t="s">
        <v>53</v>
      </c>
      <c r="I57" s="41"/>
      <c r="J57" s="41"/>
      <c r="K57" s="41"/>
      <c r="L57" s="41"/>
      <c r="M57" s="41"/>
      <c r="N57" s="41"/>
      <c r="O57" s="41"/>
      <c r="P57" s="42" t="s">
        <v>54</v>
      </c>
    </row>
  </sheetData>
  <sheetProtection sheet="1" objects="1" scenarios="1" selectLockedCells="1"/>
  <mergeCells count="41">
    <mergeCell ref="B11:P12"/>
    <mergeCell ref="L25:M25"/>
    <mergeCell ref="E34:F34"/>
    <mergeCell ref="G34:H34"/>
    <mergeCell ref="C17:P17"/>
    <mergeCell ref="M15:P15"/>
    <mergeCell ref="C15:H15"/>
    <mergeCell ref="B30:P31"/>
    <mergeCell ref="E33:F33"/>
    <mergeCell ref="G33:H33"/>
    <mergeCell ref="I33:J33"/>
    <mergeCell ref="H24:I24"/>
    <mergeCell ref="J24:K24"/>
    <mergeCell ref="L24:M24"/>
    <mergeCell ref="M28:O28"/>
    <mergeCell ref="D19:E19"/>
    <mergeCell ref="F19:G19"/>
    <mergeCell ref="D20:E20"/>
    <mergeCell ref="F20:G20"/>
    <mergeCell ref="H20:I20"/>
    <mergeCell ref="H19:I19"/>
    <mergeCell ref="H25:I25"/>
    <mergeCell ref="J25:K25"/>
    <mergeCell ref="I34:J34"/>
    <mergeCell ref="N39:O39"/>
    <mergeCell ref="N41:O41"/>
    <mergeCell ref="N43:O43"/>
    <mergeCell ref="C51:I51"/>
    <mergeCell ref="L55:P55"/>
    <mergeCell ref="C52:I52"/>
    <mergeCell ref="N44:O44"/>
    <mergeCell ref="N45:O45"/>
    <mergeCell ref="B47:P49"/>
    <mergeCell ref="C50:I50"/>
    <mergeCell ref="L50:P50"/>
    <mergeCell ref="C54:I55"/>
    <mergeCell ref="O24:P24"/>
    <mergeCell ref="O22:P22"/>
    <mergeCell ref="O23:P23"/>
    <mergeCell ref="O20:P21"/>
    <mergeCell ref="N42:O42"/>
  </mergeCells>
  <conditionalFormatting sqref="D19:E19 H24:I24 E33:F33">
    <cfRule type="cellIs" dxfId="2" priority="2" operator="greaterThan">
      <formula>31</formula>
    </cfRule>
  </conditionalFormatting>
  <conditionalFormatting sqref="F19:G19 J24:K24 G33:H33">
    <cfRule type="cellIs" dxfId="1" priority="3" operator="greaterThan">
      <formula>12</formula>
    </cfRule>
  </conditionalFormatting>
  <conditionalFormatting sqref="O22:P22">
    <cfRule type="cellIs" dxfId="0" priority="1" operator="greaterThan">
      <formula>12</formula>
    </cfRule>
  </conditionalFormatting>
  <pageMargins left="0.23622047244094491" right="0.23622047244094491" top="0.19685039370078741" bottom="0.19685039370078741" header="0.31496062992125984" footer="0.31496062992125984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4" r:id="rId4" name="Check Box 110">
              <controlPr defaultSize="0" autoFill="0" autoLine="0" autoPict="0">
                <anchor moveWithCells="1">
                  <from>
                    <xdr:col>15</xdr:col>
                    <xdr:colOff>19050</xdr:colOff>
                    <xdr:row>0</xdr:row>
                    <xdr:rowOff>85725</xdr:rowOff>
                  </from>
                  <to>
                    <xdr:col>16</xdr:col>
                    <xdr:colOff>542925</xdr:colOff>
                    <xdr:row>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5" name="Check Box 111">
              <controlPr defaultSize="0" autoFill="0" autoLine="0" autoPict="0">
                <anchor moveWithCells="1">
                  <from>
                    <xdr:col>15</xdr:col>
                    <xdr:colOff>19050</xdr:colOff>
                    <xdr:row>1</xdr:row>
                    <xdr:rowOff>133350</xdr:rowOff>
                  </from>
                  <to>
                    <xdr:col>16</xdr:col>
                    <xdr:colOff>514350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6" name="Check Box 112">
              <controlPr defaultSize="0" autoFill="0" autoLine="0" autoPict="0">
                <anchor moveWithCells="1">
                  <from>
                    <xdr:col>15</xdr:col>
                    <xdr:colOff>19050</xdr:colOff>
                    <xdr:row>2</xdr:row>
                    <xdr:rowOff>133350</xdr:rowOff>
                  </from>
                  <to>
                    <xdr:col>16</xdr:col>
                    <xdr:colOff>514350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7" name="Check Box 113">
              <controlPr defaultSize="0" autoFill="0" autoLine="0" autoPict="0">
                <anchor moveWithCells="1">
                  <from>
                    <xdr:col>15</xdr:col>
                    <xdr:colOff>19050</xdr:colOff>
                    <xdr:row>3</xdr:row>
                    <xdr:rowOff>123825</xdr:rowOff>
                  </from>
                  <to>
                    <xdr:col>16</xdr:col>
                    <xdr:colOff>514350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8" name="Check Box 114">
              <controlPr locked="0" defaultSize="0" autoFill="0" autoLine="0" autoPict="0">
                <anchor moveWithCells="1">
                  <from>
                    <xdr:col>10</xdr:col>
                    <xdr:colOff>352425</xdr:colOff>
                    <xdr:row>20</xdr:row>
                    <xdr:rowOff>190500</xdr:rowOff>
                  </from>
                  <to>
                    <xdr:col>12</xdr:col>
                    <xdr:colOff>238125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9" name="Check Box 115">
              <controlPr locked="0" defaultSize="0" autoFill="0" autoLine="0" autoPict="0">
                <anchor moveWithCells="1">
                  <from>
                    <xdr:col>11</xdr:col>
                    <xdr:colOff>352425</xdr:colOff>
                    <xdr:row>21</xdr:row>
                    <xdr:rowOff>0</xdr:rowOff>
                  </from>
                  <to>
                    <xdr:col>12</xdr:col>
                    <xdr:colOff>371475</xdr:colOff>
                    <xdr:row>22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F4BC4-DDF5-4D66-BB30-9E4F65366A8B}">
  <dimension ref="A1:H13"/>
  <sheetViews>
    <sheetView workbookViewId="0">
      <selection activeCell="F5" sqref="F5"/>
    </sheetView>
  </sheetViews>
  <sheetFormatPr defaultRowHeight="15" x14ac:dyDescent="0.25"/>
  <cols>
    <col min="1" max="1" width="16.85546875" style="1" customWidth="1"/>
    <col min="2" max="2" width="18.5703125" style="1" bestFit="1" customWidth="1"/>
    <col min="3" max="3" width="3" style="1" customWidth="1"/>
    <col min="4" max="4" width="23" style="1" customWidth="1"/>
    <col min="5" max="16384" width="9.140625" style="1"/>
  </cols>
  <sheetData>
    <row r="1" spans="1:8" x14ac:dyDescent="0.25">
      <c r="A1" s="74" t="s">
        <v>56</v>
      </c>
      <c r="B1" s="74"/>
      <c r="C1" s="74"/>
      <c r="D1" s="74"/>
      <c r="E1" s="74"/>
      <c r="F1" s="74"/>
      <c r="G1" s="74"/>
      <c r="H1" s="74"/>
    </row>
    <row r="2" spans="1:8" x14ac:dyDescent="0.25">
      <c r="A2" s="74"/>
      <c r="B2" s="74"/>
      <c r="C2" s="74"/>
      <c r="D2" s="74"/>
      <c r="E2" s="74"/>
      <c r="F2" s="74"/>
      <c r="G2" s="74"/>
      <c r="H2" s="74"/>
    </row>
    <row r="3" spans="1:8" x14ac:dyDescent="0.25">
      <c r="A3" s="74"/>
      <c r="B3" s="74"/>
      <c r="C3" s="74"/>
      <c r="D3" s="74"/>
      <c r="E3" s="74"/>
      <c r="F3" s="74"/>
      <c r="G3" s="74"/>
      <c r="H3" s="74"/>
    </row>
    <row r="5" spans="1:8" x14ac:dyDescent="0.25">
      <c r="A5" s="1" t="s">
        <v>57</v>
      </c>
      <c r="C5" s="75" t="e">
        <f>'EE worked more than 12 months'!O24</f>
        <v>#NUM!</v>
      </c>
      <c r="D5" s="75"/>
      <c r="F5" s="48" t="b">
        <v>0</v>
      </c>
      <c r="G5" s="1" t="b">
        <v>1</v>
      </c>
    </row>
    <row r="6" spans="1:8" ht="9" customHeight="1" x14ac:dyDescent="0.25"/>
    <row r="7" spans="1:8" x14ac:dyDescent="0.25">
      <c r="A7" s="1" t="s">
        <v>58</v>
      </c>
      <c r="C7" s="75" t="e">
        <f>'EE worked more than 12 months'!K19</f>
        <v>#NUM!</v>
      </c>
      <c r="D7" s="75"/>
    </row>
    <row r="8" spans="1:8" x14ac:dyDescent="0.25">
      <c r="C8" s="76" t="e">
        <f>EDATE(C5,A11)-1</f>
        <v>#NUM!</v>
      </c>
      <c r="D8" s="76"/>
    </row>
    <row r="9" spans="1:8" x14ac:dyDescent="0.25">
      <c r="A9" s="1" t="s">
        <v>59</v>
      </c>
      <c r="B9" s="47" t="e">
        <f>C5</f>
        <v>#NUM!</v>
      </c>
      <c r="C9" s="43" t="s">
        <v>60</v>
      </c>
      <c r="D9" s="44" t="e">
        <f>C7-1</f>
        <v>#NUM!</v>
      </c>
    </row>
    <row r="10" spans="1:8" x14ac:dyDescent="0.25">
      <c r="A10" s="45" t="s">
        <v>61</v>
      </c>
      <c r="B10" s="45" t="s">
        <v>62</v>
      </c>
      <c r="C10" s="77" t="s">
        <v>55</v>
      </c>
      <c r="D10" s="78"/>
    </row>
    <row r="11" spans="1:8" x14ac:dyDescent="0.25">
      <c r="A11" s="46" t="e">
        <f>DATEDIF(C5,C7,"m")</f>
        <v>#NUM!</v>
      </c>
      <c r="B11" s="46" t="e">
        <f>D9-C8</f>
        <v>#NUM!</v>
      </c>
      <c r="C11" s="49"/>
      <c r="D11" s="50" t="e">
        <f>ROUND(B11/30,2)+A11</f>
        <v>#NUM!</v>
      </c>
    </row>
    <row r="12" spans="1:8" x14ac:dyDescent="0.25">
      <c r="D12" s="47"/>
    </row>
    <row r="13" spans="1:8" x14ac:dyDescent="0.25">
      <c r="D13" s="43"/>
    </row>
  </sheetData>
  <mergeCells count="5">
    <mergeCell ref="A1:H3"/>
    <mergeCell ref="C5:D5"/>
    <mergeCell ref="C7:D7"/>
    <mergeCell ref="C8:D8"/>
    <mergeCell ref="C10:D1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b6e6c33-541f-448a-a7eb-4e86aa748d5c">
      <Terms xmlns="http://schemas.microsoft.com/office/infopath/2007/PartnerControls"/>
    </lcf76f155ced4ddcb4097134ff3c332f>
    <TaxCatchAll xmlns="feaabfd2-c815-492c-a548-cf44233e1e72" xsi:nil="true"/>
    <StartDate xmlns="5b6e6c33-541f-448a-a7eb-4e86aa748d5c">2025-10-10T21:26:34+00:00</StartDate>
    <Endorsement xmlns="5b6e6c33-541f-448a-a7eb-4e86aa748d5c">Initial Stage</Endorsement>
    <DueDate xmlns="5b6e6c33-541f-448a-a7eb-4e86aa748d5c">2025-10-10T21:26:34+00:00</DueDat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FB1DC2DA80AC45B0847F6C2F868FFF" ma:contentTypeVersion="16" ma:contentTypeDescription="Create a new document." ma:contentTypeScope="" ma:versionID="ed0cd198dd22264d25abb82fffc9c2a5">
  <xsd:schema xmlns:xsd="http://www.w3.org/2001/XMLSchema" xmlns:xs="http://www.w3.org/2001/XMLSchema" xmlns:p="http://schemas.microsoft.com/office/2006/metadata/properties" xmlns:ns2="5b6e6c33-541f-448a-a7eb-4e86aa748d5c" xmlns:ns3="feaabfd2-c815-492c-a548-cf44233e1e72" targetNamespace="http://schemas.microsoft.com/office/2006/metadata/properties" ma:root="true" ma:fieldsID="26514c9adf61f31c37d7883eca1b91f7" ns2:_="" ns3:_="">
    <xsd:import namespace="5b6e6c33-541f-448a-a7eb-4e86aa748d5c"/>
    <xsd:import namespace="feaabfd2-c815-492c-a548-cf44233e1e7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DueDate" minOccurs="0"/>
                <xsd:element ref="ns2:StartDate" minOccurs="0"/>
                <xsd:element ref="ns2:MediaServiceDateTaken" minOccurs="0"/>
                <xsd:element ref="ns2:Endorse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e6c33-541f-448a-a7eb-4e86aa748d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dbc76a32-f722-4df8-8dde-1b9a32a09dd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ueDate" ma:index="20" nillable="true" ma:displayName="Due Date" ma:default="[today]" ma:description="Rate Setting Process- Data or Process due date" ma:format="DateOnly" ma:internalName="DueDate">
      <xsd:simpleType>
        <xsd:restriction base="dms:DateTime"/>
      </xsd:simpleType>
    </xsd:element>
    <xsd:element name="StartDate" ma:index="21" nillable="true" ma:displayName="Start Date" ma:default="[today]" ma:description="Rate Setting Process- Process Start Date" ma:format="DateOnly" ma:internalName="StartDate">
      <xsd:simpleType>
        <xsd:restriction base="dms:DateTim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Endorsement" ma:index="23" nillable="true" ma:displayName="Endorsement" ma:default="Initial Stage" ma:format="Dropdown" ma:internalName="Endorsement">
      <xsd:simpleType>
        <xsd:restriction base="dms:Choice">
          <xsd:enumeration value="Initial Stage"/>
          <xsd:enumeration value="Validated"/>
          <xsd:enumeration value="Finaliz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aabfd2-c815-492c-a548-cf44233e1e7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bfbca8a-0ac6-4360-a2f1-7e43bed1f2bb}" ma:internalName="TaxCatchAll" ma:showField="CatchAllData" ma:web="feaabfd2-c815-492c-a548-cf44233e1e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474FF5-17C8-4FFE-A714-DE6B8631A1B5}">
  <ds:schemaRefs>
    <ds:schemaRef ds:uri="http://schemas.microsoft.com/office/2006/metadata/properties"/>
    <ds:schemaRef ds:uri="http://schemas.microsoft.com/office/infopath/2007/PartnerControls"/>
    <ds:schemaRef ds:uri="5b6e6c33-541f-448a-a7eb-4e86aa748d5c"/>
    <ds:schemaRef ds:uri="feaabfd2-c815-492c-a548-cf44233e1e72"/>
  </ds:schemaRefs>
</ds:datastoreItem>
</file>

<file path=customXml/itemProps2.xml><?xml version="1.0" encoding="utf-8"?>
<ds:datastoreItem xmlns:ds="http://schemas.openxmlformats.org/officeDocument/2006/customXml" ds:itemID="{548A4CDA-7055-43BA-94B1-84C2B466B8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870EF4-2CEA-458A-B022-C65EA4FD9A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6e6c33-541f-448a-a7eb-4e86aa748d5c"/>
    <ds:schemaRef ds:uri="feaabfd2-c815-492c-a548-cf44233e1e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EE worked more than 12 months</vt:lpstr>
      <vt:lpstr># of months calculator</vt:lpstr>
      <vt:lpstr>'EE worked more than 12 months'!Print_Area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Mak, Andy</dc:creator>
  <cp:lastModifiedBy>Allyson Banal</cp:lastModifiedBy>
  <cp:lastPrinted>2024-11-04T21:21:22Z</cp:lastPrinted>
  <dcterms:created xsi:type="dcterms:W3CDTF">2024-10-18T20:56:46Z</dcterms:created>
  <dcterms:modified xsi:type="dcterms:W3CDTF">2025-10-15T16:34:48Z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07bbe84-2447-47ed-9f95-d9c34bc076ba_Enabled">
    <vt:lpwstr>true</vt:lpwstr>
  </property>
  <property fmtid="{D5CDD505-2E9C-101B-9397-08002B2CF9AE}" pid="3" name="MSIP_Label_b07bbe84-2447-47ed-9f95-d9c34bc076ba_SetDate">
    <vt:lpwstr>2024-10-18T21:54:56Z</vt:lpwstr>
  </property>
  <property fmtid="{D5CDD505-2E9C-101B-9397-08002B2CF9AE}" pid="4" name="MSIP_Label_b07bbe84-2447-47ed-9f95-d9c34bc076ba_Method">
    <vt:lpwstr>Standard</vt:lpwstr>
  </property>
  <property fmtid="{D5CDD505-2E9C-101B-9397-08002B2CF9AE}" pid="5" name="MSIP_Label_b07bbe84-2447-47ed-9f95-d9c34bc076ba_Name">
    <vt:lpwstr>Confidential</vt:lpwstr>
  </property>
  <property fmtid="{D5CDD505-2E9C-101B-9397-08002B2CF9AE}" pid="6" name="MSIP_Label_b07bbe84-2447-47ed-9f95-d9c34bc076ba_SiteId">
    <vt:lpwstr>633f3069-d670-4419-9fee-2ab4251c88ee</vt:lpwstr>
  </property>
  <property fmtid="{D5CDD505-2E9C-101B-9397-08002B2CF9AE}" pid="7" name="MSIP_Label_b07bbe84-2447-47ed-9f95-d9c34bc076ba_ActionId">
    <vt:lpwstr>b1b53a86-34f9-4841-b849-8004b2b4ecaa</vt:lpwstr>
  </property>
  <property fmtid="{D5CDD505-2E9C-101B-9397-08002B2CF9AE}" pid="8" name="MSIP_Label_b07bbe84-2447-47ed-9f95-d9c34bc076ba_ContentBits">
    <vt:lpwstr>0</vt:lpwstr>
  </property>
  <property fmtid="{D5CDD505-2E9C-101B-9397-08002B2CF9AE}" pid="9" name="ContentTypeId">
    <vt:lpwstr>0x0101005CFB1DC2DA80AC45B0847F6C2F868FFF</vt:lpwstr>
  </property>
  <property fmtid="{D5CDD505-2E9C-101B-9397-08002B2CF9AE}" pid="10" name="MediaServiceImageTags">
    <vt:lpwstr/>
  </property>
</Properties>
</file>